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402007\Documents\noBackup\Dropbox\Bibliothek - Freigaben\FoE - Algemein\"/>
    </mc:Choice>
  </mc:AlternateContent>
  <xr:revisionPtr revIDLastSave="0" documentId="8_{54C1686D-CD5C-4E18-827A-13E652BEC432}" xr6:coauthVersionLast="31" xr6:coauthVersionMax="31" xr10:uidLastSave="{00000000-0000-0000-0000-000000000000}"/>
  <bookViews>
    <workbookView xWindow="0" yWindow="0" windowWidth="23880" windowHeight="10830" xr2:uid="{E10236C8-0FD8-4343-8415-6D3BFC4F4742}"/>
  </bookViews>
  <sheets>
    <sheet name="Gildenexpedition" sheetId="1" r:id="rId1"/>
  </sheets>
  <calcPr calcId="17901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7" i="1" l="1"/>
  <c r="E77" i="1"/>
  <c r="C77" i="1"/>
  <c r="F76" i="1"/>
  <c r="E76" i="1"/>
  <c r="C76" i="1"/>
  <c r="F75" i="1"/>
  <c r="E75" i="1"/>
  <c r="C75" i="1"/>
  <c r="F74" i="1"/>
  <c r="E74" i="1"/>
  <c r="C74" i="1"/>
  <c r="F73" i="1"/>
  <c r="E73" i="1"/>
  <c r="C73" i="1"/>
  <c r="E72" i="1"/>
  <c r="F72" i="1"/>
  <c r="D72" i="1"/>
  <c r="C72" i="1"/>
  <c r="E71" i="1"/>
  <c r="F71" i="1"/>
  <c r="D71" i="1"/>
  <c r="C71" i="1"/>
  <c r="E70" i="1"/>
  <c r="F70" i="1"/>
  <c r="D70" i="1"/>
  <c r="C70" i="1"/>
  <c r="E69" i="1"/>
  <c r="F69" i="1"/>
  <c r="D69" i="1"/>
  <c r="C69" i="1"/>
  <c r="E68" i="1"/>
  <c r="F68" i="1"/>
  <c r="D68" i="1"/>
  <c r="C68" i="1"/>
  <c r="E67" i="1"/>
  <c r="F67" i="1"/>
  <c r="D67" i="1"/>
  <c r="C67" i="1"/>
  <c r="E66" i="1"/>
  <c r="F66" i="1"/>
  <c r="D66" i="1"/>
  <c r="C66" i="1"/>
  <c r="E65" i="1"/>
  <c r="F65" i="1"/>
  <c r="D65" i="1"/>
  <c r="C65" i="1"/>
  <c r="E64" i="1"/>
  <c r="F64" i="1"/>
  <c r="D64" i="1"/>
  <c r="C64" i="1"/>
  <c r="E63" i="1"/>
  <c r="F63" i="1"/>
  <c r="D63" i="1"/>
  <c r="C63" i="1"/>
  <c r="E62" i="1"/>
  <c r="F62" i="1"/>
  <c r="D62" i="1"/>
  <c r="C62" i="1"/>
  <c r="E61" i="1"/>
  <c r="F61" i="1"/>
  <c r="D61" i="1"/>
  <c r="C61" i="1"/>
  <c r="E60" i="1"/>
  <c r="F60" i="1"/>
  <c r="D60" i="1"/>
  <c r="C60" i="1"/>
  <c r="E59" i="1"/>
  <c r="F59" i="1"/>
  <c r="D59" i="1"/>
  <c r="C59" i="1"/>
  <c r="E58" i="1"/>
  <c r="F58" i="1"/>
  <c r="D58" i="1"/>
  <c r="C58" i="1"/>
  <c r="E57" i="1"/>
  <c r="F57" i="1"/>
  <c r="D57" i="1"/>
  <c r="C57" i="1"/>
  <c r="E56" i="1"/>
  <c r="F56" i="1"/>
  <c r="D56" i="1"/>
  <c r="C56" i="1"/>
  <c r="E55" i="1"/>
  <c r="F55" i="1"/>
  <c r="D55" i="1"/>
  <c r="C55" i="1"/>
  <c r="E54" i="1"/>
  <c r="F54" i="1"/>
  <c r="D54" i="1"/>
  <c r="C54" i="1"/>
  <c r="E53" i="1"/>
  <c r="F53" i="1"/>
  <c r="D53" i="1"/>
  <c r="C53" i="1"/>
  <c r="E52" i="1"/>
  <c r="F52" i="1"/>
  <c r="D52" i="1"/>
  <c r="C52" i="1"/>
  <c r="E51" i="1"/>
  <c r="F51" i="1"/>
  <c r="D51" i="1"/>
  <c r="C51" i="1"/>
  <c r="E50" i="1"/>
  <c r="F50" i="1"/>
  <c r="D50" i="1"/>
  <c r="C50" i="1"/>
  <c r="E49" i="1"/>
  <c r="F49" i="1"/>
  <c r="D49" i="1"/>
  <c r="C49" i="1"/>
  <c r="E48" i="1"/>
  <c r="F48" i="1"/>
  <c r="D48" i="1"/>
  <c r="C48" i="1"/>
  <c r="E47" i="1"/>
  <c r="F47" i="1"/>
  <c r="D47" i="1"/>
  <c r="C47" i="1"/>
  <c r="E46" i="1"/>
  <c r="F46" i="1"/>
  <c r="D46" i="1"/>
  <c r="C46" i="1"/>
  <c r="E45" i="1"/>
  <c r="F45" i="1"/>
  <c r="D45" i="1"/>
  <c r="C45" i="1"/>
  <c r="E44" i="1"/>
  <c r="F44" i="1"/>
  <c r="D44" i="1"/>
  <c r="C44" i="1"/>
  <c r="E43" i="1"/>
  <c r="F43" i="1"/>
  <c r="D43" i="1"/>
  <c r="C43" i="1"/>
  <c r="E42" i="1"/>
  <c r="F42" i="1"/>
  <c r="D42" i="1"/>
  <c r="C42" i="1"/>
  <c r="E41" i="1"/>
  <c r="F41" i="1"/>
  <c r="D41" i="1"/>
  <c r="C41" i="1"/>
  <c r="E40" i="1"/>
  <c r="F40" i="1"/>
  <c r="D40" i="1"/>
  <c r="C40" i="1"/>
  <c r="E39" i="1"/>
  <c r="F39" i="1"/>
  <c r="D39" i="1"/>
  <c r="C39" i="1"/>
  <c r="E38" i="1"/>
  <c r="F38" i="1"/>
  <c r="D38" i="1"/>
  <c r="C38" i="1"/>
  <c r="E37" i="1"/>
  <c r="F37" i="1"/>
  <c r="D37" i="1"/>
  <c r="C37" i="1"/>
  <c r="E36" i="1"/>
  <c r="F36" i="1"/>
  <c r="D36" i="1"/>
  <c r="C36" i="1"/>
  <c r="E35" i="1"/>
  <c r="F35" i="1"/>
  <c r="D35" i="1"/>
  <c r="C35" i="1"/>
  <c r="E34" i="1"/>
  <c r="F34" i="1"/>
  <c r="D34" i="1"/>
  <c r="C34" i="1"/>
  <c r="E33" i="1"/>
  <c r="F33" i="1"/>
  <c r="D33" i="1"/>
  <c r="C33" i="1"/>
  <c r="E32" i="1"/>
  <c r="F32" i="1"/>
  <c r="D32" i="1"/>
  <c r="C32" i="1"/>
  <c r="E31" i="1"/>
  <c r="F31" i="1"/>
  <c r="D31" i="1"/>
  <c r="C31" i="1"/>
  <c r="E30" i="1"/>
  <c r="F30" i="1"/>
  <c r="D30" i="1"/>
  <c r="C30" i="1"/>
  <c r="E29" i="1"/>
  <c r="F29" i="1"/>
  <c r="D29" i="1"/>
  <c r="C29" i="1"/>
  <c r="E28" i="1"/>
  <c r="F28" i="1"/>
  <c r="D28" i="1"/>
  <c r="C28" i="1"/>
  <c r="E27" i="1"/>
  <c r="F27" i="1"/>
  <c r="D27" i="1"/>
  <c r="C27" i="1"/>
  <c r="E26" i="1"/>
  <c r="F26" i="1"/>
  <c r="D26" i="1"/>
  <c r="C26" i="1"/>
  <c r="E25" i="1"/>
  <c r="F25" i="1"/>
  <c r="D25" i="1"/>
  <c r="C25" i="1"/>
  <c r="E24" i="1"/>
  <c r="F24" i="1"/>
  <c r="D24" i="1"/>
  <c r="C24" i="1"/>
  <c r="E23" i="1"/>
  <c r="F23" i="1"/>
  <c r="D23" i="1"/>
  <c r="C23" i="1"/>
  <c r="E22" i="1"/>
  <c r="F22" i="1"/>
  <c r="D22" i="1"/>
  <c r="C22" i="1"/>
  <c r="E21" i="1"/>
  <c r="F21" i="1"/>
  <c r="D21" i="1"/>
  <c r="C21" i="1"/>
  <c r="E20" i="1"/>
  <c r="F20" i="1"/>
  <c r="D20" i="1"/>
  <c r="C20" i="1"/>
  <c r="E19" i="1"/>
  <c r="F19" i="1"/>
  <c r="D19" i="1"/>
  <c r="C19" i="1"/>
  <c r="E18" i="1"/>
  <c r="F18" i="1"/>
  <c r="D18" i="1"/>
  <c r="C18" i="1"/>
  <c r="E17" i="1"/>
  <c r="F17" i="1"/>
  <c r="D17" i="1"/>
  <c r="C17" i="1"/>
  <c r="E16" i="1"/>
  <c r="F16" i="1"/>
  <c r="D16" i="1"/>
  <c r="C16" i="1"/>
  <c r="E15" i="1"/>
  <c r="F15" i="1"/>
  <c r="D15" i="1"/>
  <c r="C15" i="1"/>
  <c r="E14" i="1"/>
  <c r="F14" i="1"/>
  <c r="D14" i="1"/>
  <c r="C14" i="1"/>
  <c r="E13" i="1"/>
  <c r="F13" i="1"/>
  <c r="D13" i="1"/>
  <c r="C13" i="1"/>
  <c r="E12" i="1"/>
  <c r="F12" i="1"/>
  <c r="D12" i="1"/>
  <c r="C12" i="1"/>
  <c r="E11" i="1"/>
  <c r="F11" i="1"/>
  <c r="D11" i="1"/>
  <c r="C11" i="1"/>
  <c r="E10" i="1"/>
  <c r="F10" i="1"/>
  <c r="D10" i="1"/>
  <c r="C10" i="1"/>
  <c r="E9" i="1"/>
  <c r="F9" i="1"/>
  <c r="D9" i="1"/>
  <c r="C9" i="1"/>
  <c r="E8" i="1"/>
  <c r="F8" i="1"/>
  <c r="D8" i="1"/>
  <c r="C8" i="1"/>
  <c r="E7" i="1"/>
  <c r="F7" i="1"/>
  <c r="D7" i="1"/>
  <c r="C7" i="1"/>
  <c r="E6" i="1"/>
  <c r="F6" i="1"/>
  <c r="D6" i="1"/>
  <c r="C6" i="1"/>
  <c r="E5" i="1"/>
  <c r="F5" i="1"/>
  <c r="D5" i="1"/>
  <c r="C5" i="1"/>
  <c r="E4" i="1"/>
  <c r="F4" i="1"/>
  <c r="D4" i="1"/>
  <c r="C4" i="1"/>
  <c r="E3" i="1"/>
  <c r="F3" i="1"/>
  <c r="D3" i="1"/>
  <c r="C3" i="1"/>
  <c r="B2" i="1"/>
</calcChain>
</file>

<file path=xl/sharedStrings.xml><?xml version="1.0" encoding="utf-8"?>
<sst xmlns="http://schemas.openxmlformats.org/spreadsheetml/2006/main" count="96" uniqueCount="96">
  <si>
    <t>Zeitalter</t>
  </si>
  <si>
    <t>Anzahl Spieler</t>
  </si>
  <si>
    <t>Kosten</t>
  </si>
  <si>
    <t>GEX II</t>
  </si>
  <si>
    <t>GEX III</t>
  </si>
  <si>
    <t>GEX IV</t>
  </si>
  <si>
    <t>Eisenzeit</t>
  </si>
  <si>
    <t>Stoffe</t>
  </si>
  <si>
    <t>Ebenholz</t>
  </si>
  <si>
    <t>Juwelen</t>
  </si>
  <si>
    <t>Eisen</t>
  </si>
  <si>
    <t>Kalkstein</t>
  </si>
  <si>
    <t>Frühes Mittelalter</t>
  </si>
  <si>
    <t>Kupfer</t>
  </si>
  <si>
    <t>Gold</t>
  </si>
  <si>
    <t>Granit</t>
  </si>
  <si>
    <t>Honig</t>
  </si>
  <si>
    <t>Alabaster</t>
  </si>
  <si>
    <t>Hochmittelalter</t>
  </si>
  <si>
    <t>Backsteine</t>
  </si>
  <si>
    <t>Glas</t>
  </si>
  <si>
    <t>getrocknete
Kräuter</t>
  </si>
  <si>
    <t>Seil</t>
  </si>
  <si>
    <t>Salz</t>
  </si>
  <si>
    <t>Spätes Mittelalter</t>
  </si>
  <si>
    <t>Basalt</t>
  </si>
  <si>
    <t>Messing</t>
  </si>
  <si>
    <t>Schießpulver</t>
  </si>
  <si>
    <t>Seide</t>
  </si>
  <si>
    <t>Talkum</t>
  </si>
  <si>
    <t>Kolonialzeit</t>
  </si>
  <si>
    <t>Kaffee</t>
  </si>
  <si>
    <t>Papier</t>
  </si>
  <si>
    <t>Porzellan</t>
  </si>
  <si>
    <t>Teer</t>
  </si>
  <si>
    <t>Draht</t>
  </si>
  <si>
    <t>Industriezeit</t>
  </si>
  <si>
    <t>Koks</t>
  </si>
  <si>
    <t>Düngemittel</t>
  </si>
  <si>
    <t>Gummi</t>
  </si>
  <si>
    <t>Textielien</t>
  </si>
  <si>
    <t>Tran</t>
  </si>
  <si>
    <t>Jahrhundertwende</t>
  </si>
  <si>
    <t>Asbest</t>
  </si>
  <si>
    <t>Sprengstoff</t>
  </si>
  <si>
    <t>Maschienen
teile</t>
  </si>
  <si>
    <t>Benzin</t>
  </si>
  <si>
    <t>Weißblech</t>
  </si>
  <si>
    <t>Moderne</t>
  </si>
  <si>
    <t>Fertig-
gerichte</t>
  </si>
  <si>
    <t>Stahlbeton</t>
  </si>
  <si>
    <t>Aroma-
stoffe</t>
  </si>
  <si>
    <t>Luxus-
materialien</t>
  </si>
  <si>
    <t>Verpackung</t>
  </si>
  <si>
    <t>Postmoderne</t>
  </si>
  <si>
    <t>Genom-
Daten</t>
  </si>
  <si>
    <t>Industrie-
Filter</t>
  </si>
  <si>
    <t>Erneuerb.-
Rohstoffe</t>
  </si>
  <si>
    <t>Halbleiter</t>
  </si>
  <si>
    <t>Stahl</t>
  </si>
  <si>
    <t>Gegenwart</t>
  </si>
  <si>
    <t>Bionik-
Daten</t>
  </si>
  <si>
    <t>Elektro-
magnete</t>
  </si>
  <si>
    <t>Gas</t>
  </si>
  <si>
    <t>Plastik</t>
  </si>
  <si>
    <t>Roboter</t>
  </si>
  <si>
    <t>Morgen</t>
  </si>
  <si>
    <t>Emährungs-
Daten</t>
  </si>
  <si>
    <t>Papier-
beton</t>
  </si>
  <si>
    <t>Konserv.-
stoffe</t>
  </si>
  <si>
    <t>Intellig.-
Werkst.</t>
  </si>
  <si>
    <t>Lichtbeton</t>
  </si>
  <si>
    <t>Zukunft</t>
  </si>
  <si>
    <t>Algen</t>
  </si>
  <si>
    <t>Biogeochemische Daten</t>
  </si>
  <si>
    <t>Nanopartikel</t>
  </si>
  <si>
    <t>Reines
Wasser</t>
  </si>
  <si>
    <t>Supraleiter</t>
  </si>
  <si>
    <t>Arktische Zukunft</t>
  </si>
  <si>
    <t>K.I. Daten</t>
  </si>
  <si>
    <t>Bioplastik</t>
  </si>
  <si>
    <t>Nanokabel</t>
  </si>
  <si>
    <t>Papier-
batterien</t>
  </si>
  <si>
    <t>Tranester-
gas</t>
  </si>
  <si>
    <t>Ozeanische Zukunft</t>
  </si>
  <si>
    <t>Künstliche
Schuppen</t>
  </si>
  <si>
    <t>Biolicht</t>
  </si>
  <si>
    <t>Korallen</t>
  </si>
  <si>
    <t>Perlen</t>
  </si>
  <si>
    <t>Plankton</t>
  </si>
  <si>
    <t>Virtuelle Zukunft</t>
  </si>
  <si>
    <t>Krypto
währung</t>
  </si>
  <si>
    <t>Datenkristalle</t>
  </si>
  <si>
    <t>Goldreis</t>
  </si>
  <si>
    <t>Nano
maschiene</t>
  </si>
  <si>
    <t>Teeseide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</si>
</sst>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 textRotation="9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1" applyBorder="1" applyAlignment="1">
      <alignment horizontal="left" vertical="top"/>
    </xf>
    <xf numFmtId="0" fontId="1" fillId="0" borderId="0" xfId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2" borderId="1" xfId="1" applyFill="1" applyBorder="1" applyAlignment="1">
      <alignment horizontal="left" vertical="top"/>
    </xf>
    <xf numFmtId="0" fontId="1" fillId="3" borderId="1" xfId="1" applyFill="1" applyBorder="1" applyAlignment="1">
      <alignment horizontal="left" vertical="top"/>
    </xf>
    <xf numFmtId="0" fontId="6" fillId="2" borderId="1" xfId="1" applyFont="1" applyFill="1" applyBorder="1" applyAlignment="1">
      <alignment horizontal="left" vertical="top"/>
    </xf>
    <xf numFmtId="0" fontId="1" fillId="0" borderId="1" xfId="1" applyFill="1" applyBorder="1" applyAlignment="1">
      <alignment horizontal="left" vertical="top"/>
    </xf>
    <xf numFmtId="0" fontId="6" fillId="0" borderId="1" xfId="1" applyFont="1" applyFill="1" applyBorder="1" applyAlignment="1">
      <alignment horizontal="left" vertical="top"/>
    </xf>
  </cellXfs>
  <cellStyles count="2">
    <cellStyle name="Standard" xfId="0" builtinId="0"/>
    <cellStyle name="Standard 2" xfId="1" xr:uid="{462E11FC-E02F-4067-AEF2-4C2A329AE3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40CB9-70D7-4E9D-8E0B-20639076DD85}">
  <dimension ref="A1:F77"/>
  <sheetViews>
    <sheetView tabSelected="1" zoomScale="85" zoomScaleNormal="85" zoomScalePageLayoutView="85" workbookViewId="0">
      <pane ySplit="2" topLeftCell="A3" activePane="bottomLeft" state="frozen"/>
      <selection pane="bottomLeft" activeCell="L8" sqref="L8"/>
    </sheetView>
  </sheetViews>
  <sheetFormatPr baseColWidth="10" defaultRowHeight="15" x14ac:dyDescent="0.25"/>
  <cols>
    <col min="1" max="1" width="18.42578125" bestFit="1" customWidth="1"/>
    <col min="2" max="2" width="20.42578125" style="2" bestFit="1" customWidth="1"/>
    <col min="3" max="3" width="6.28515625" style="6" customWidth="1"/>
    <col min="4" max="4" width="6.140625" bestFit="1" customWidth="1"/>
    <col min="5" max="5" width="6.7109375" bestFit="1" customWidth="1"/>
    <col min="6" max="6" width="6.85546875" bestFit="1" customWidth="1"/>
  </cols>
  <sheetData>
    <row r="1" spans="1:6" ht="15.75" x14ac:dyDescent="0.25">
      <c r="A1" s="1" t="s">
        <v>0</v>
      </c>
      <c r="C1" s="3"/>
    </row>
    <row r="2" spans="1:6" ht="37.5" x14ac:dyDescent="0.25">
      <c r="A2" s="1" t="s">
        <v>1</v>
      </c>
      <c r="B2" s="3">
        <f>SUM(A4+A9+A14+A19+A24+A29+A34+A39+A44+A49+A54+A59+A64+A69+A74)</f>
        <v>11</v>
      </c>
      <c r="C2" s="4" t="s">
        <v>2</v>
      </c>
      <c r="D2" s="5" t="s">
        <v>3</v>
      </c>
      <c r="E2" s="5" t="s">
        <v>4</v>
      </c>
      <c r="F2" s="5" t="s">
        <v>5</v>
      </c>
    </row>
    <row r="3" spans="1:6" x14ac:dyDescent="0.25">
      <c r="A3" t="s">
        <v>6</v>
      </c>
      <c r="B3" s="7" t="s">
        <v>7</v>
      </c>
      <c r="C3" s="8">
        <f>SUM(D3:F3)</f>
        <v>2</v>
      </c>
      <c r="D3">
        <f>2*$A$9</f>
        <v>2</v>
      </c>
      <c r="E3">
        <f>4*$A$4</f>
        <v>0</v>
      </c>
      <c r="F3">
        <f>E3*2</f>
        <v>0</v>
      </c>
    </row>
    <row r="4" spans="1:6" ht="15.75" x14ac:dyDescent="0.25">
      <c r="A4" s="9"/>
      <c r="B4" s="7" t="s">
        <v>8</v>
      </c>
      <c r="C4" s="8">
        <f t="shared" ref="C4:C67" si="0">SUM(D4:F4)</f>
        <v>2</v>
      </c>
      <c r="D4">
        <f>2*$A$9</f>
        <v>2</v>
      </c>
      <c r="E4">
        <f t="shared" ref="E4:E7" si="1">4*$A$4</f>
        <v>0</v>
      </c>
      <c r="F4">
        <f t="shared" ref="F4:F67" si="2">E4*2</f>
        <v>0</v>
      </c>
    </row>
    <row r="5" spans="1:6" x14ac:dyDescent="0.25">
      <c r="B5" s="7" t="s">
        <v>9</v>
      </c>
      <c r="C5" s="8">
        <f t="shared" si="0"/>
        <v>2</v>
      </c>
      <c r="D5">
        <f>2*$A$9</f>
        <v>2</v>
      </c>
      <c r="E5">
        <f t="shared" si="1"/>
        <v>0</v>
      </c>
      <c r="F5">
        <f t="shared" si="2"/>
        <v>0</v>
      </c>
    </row>
    <row r="6" spans="1:6" x14ac:dyDescent="0.25">
      <c r="B6" s="7" t="s">
        <v>10</v>
      </c>
      <c r="C6" s="8">
        <f t="shared" si="0"/>
        <v>2</v>
      </c>
      <c r="D6">
        <f>2*$A$9</f>
        <v>2</v>
      </c>
      <c r="E6">
        <f t="shared" si="1"/>
        <v>0</v>
      </c>
      <c r="F6">
        <f t="shared" si="2"/>
        <v>0</v>
      </c>
    </row>
    <row r="7" spans="1:6" x14ac:dyDescent="0.25">
      <c r="B7" s="7" t="s">
        <v>11</v>
      </c>
      <c r="C7" s="8">
        <f t="shared" si="0"/>
        <v>2</v>
      </c>
      <c r="D7">
        <f>2*$A$9</f>
        <v>2</v>
      </c>
      <c r="E7">
        <f t="shared" si="1"/>
        <v>0</v>
      </c>
      <c r="F7">
        <f t="shared" si="2"/>
        <v>0</v>
      </c>
    </row>
    <row r="8" spans="1:6" x14ac:dyDescent="0.25">
      <c r="A8" t="s">
        <v>12</v>
      </c>
      <c r="B8" s="10" t="s">
        <v>13</v>
      </c>
      <c r="C8" s="8">
        <f t="shared" si="0"/>
        <v>15</v>
      </c>
      <c r="D8">
        <f>3*$A$14</f>
        <v>3</v>
      </c>
      <c r="E8">
        <f>4*$A$9</f>
        <v>4</v>
      </c>
      <c r="F8">
        <f t="shared" si="2"/>
        <v>8</v>
      </c>
    </row>
    <row r="9" spans="1:6" ht="15.75" x14ac:dyDescent="0.25">
      <c r="A9" s="9">
        <v>1</v>
      </c>
      <c r="B9" s="10" t="s">
        <v>14</v>
      </c>
      <c r="C9" s="8">
        <f t="shared" si="0"/>
        <v>15</v>
      </c>
      <c r="D9">
        <f>3*$A$14</f>
        <v>3</v>
      </c>
      <c r="E9">
        <f t="shared" ref="E9:E12" si="3">4*$A$9</f>
        <v>4</v>
      </c>
      <c r="F9">
        <f t="shared" si="2"/>
        <v>8</v>
      </c>
    </row>
    <row r="10" spans="1:6" x14ac:dyDescent="0.25">
      <c r="B10" s="10" t="s">
        <v>15</v>
      </c>
      <c r="C10" s="8">
        <f t="shared" si="0"/>
        <v>15</v>
      </c>
      <c r="D10">
        <f>3*$A$14</f>
        <v>3</v>
      </c>
      <c r="E10">
        <f t="shared" si="3"/>
        <v>4</v>
      </c>
      <c r="F10">
        <f t="shared" si="2"/>
        <v>8</v>
      </c>
    </row>
    <row r="11" spans="1:6" x14ac:dyDescent="0.25">
      <c r="B11" s="10" t="s">
        <v>16</v>
      </c>
      <c r="C11" s="8">
        <f t="shared" si="0"/>
        <v>15</v>
      </c>
      <c r="D11">
        <f>3*$A$14</f>
        <v>3</v>
      </c>
      <c r="E11">
        <f t="shared" si="3"/>
        <v>4</v>
      </c>
      <c r="F11">
        <f t="shared" si="2"/>
        <v>8</v>
      </c>
    </row>
    <row r="12" spans="1:6" x14ac:dyDescent="0.25">
      <c r="B12" s="10" t="s">
        <v>17</v>
      </c>
      <c r="C12" s="8">
        <f t="shared" si="0"/>
        <v>15</v>
      </c>
      <c r="D12">
        <f>3*$A$14</f>
        <v>3</v>
      </c>
      <c r="E12">
        <f t="shared" si="3"/>
        <v>4</v>
      </c>
      <c r="F12">
        <f t="shared" si="2"/>
        <v>8</v>
      </c>
    </row>
    <row r="13" spans="1:6" x14ac:dyDescent="0.25">
      <c r="A13" t="s">
        <v>18</v>
      </c>
      <c r="B13" s="7" t="s">
        <v>19</v>
      </c>
      <c r="C13" s="8">
        <f t="shared" si="0"/>
        <v>26</v>
      </c>
      <c r="D13">
        <f>4*$A$19</f>
        <v>8</v>
      </c>
      <c r="E13">
        <f>6*$A$14</f>
        <v>6</v>
      </c>
      <c r="F13">
        <f t="shared" si="2"/>
        <v>12</v>
      </c>
    </row>
    <row r="14" spans="1:6" ht="15.75" x14ac:dyDescent="0.25">
      <c r="A14" s="9">
        <v>1</v>
      </c>
      <c r="B14" s="7" t="s">
        <v>20</v>
      </c>
      <c r="C14" s="8">
        <f t="shared" si="0"/>
        <v>26</v>
      </c>
      <c r="D14">
        <f>4*$A$19</f>
        <v>8</v>
      </c>
      <c r="E14">
        <f t="shared" ref="E14:E17" si="4">6*$A$14</f>
        <v>6</v>
      </c>
      <c r="F14">
        <f t="shared" si="2"/>
        <v>12</v>
      </c>
    </row>
    <row r="15" spans="1:6" x14ac:dyDescent="0.25">
      <c r="B15" s="7" t="s">
        <v>21</v>
      </c>
      <c r="C15" s="8">
        <f t="shared" si="0"/>
        <v>26</v>
      </c>
      <c r="D15">
        <f>4*$A$19</f>
        <v>8</v>
      </c>
      <c r="E15">
        <f t="shared" si="4"/>
        <v>6</v>
      </c>
      <c r="F15">
        <f t="shared" si="2"/>
        <v>12</v>
      </c>
    </row>
    <row r="16" spans="1:6" x14ac:dyDescent="0.25">
      <c r="B16" s="7" t="s">
        <v>22</v>
      </c>
      <c r="C16" s="8">
        <f t="shared" si="0"/>
        <v>26</v>
      </c>
      <c r="D16">
        <f>4*$A$19</f>
        <v>8</v>
      </c>
      <c r="E16">
        <f t="shared" si="4"/>
        <v>6</v>
      </c>
      <c r="F16">
        <f t="shared" si="2"/>
        <v>12</v>
      </c>
    </row>
    <row r="17" spans="1:6" x14ac:dyDescent="0.25">
      <c r="B17" s="7" t="s">
        <v>23</v>
      </c>
      <c r="C17" s="8">
        <f t="shared" si="0"/>
        <v>26</v>
      </c>
      <c r="D17">
        <f>4*$A$19</f>
        <v>8</v>
      </c>
      <c r="E17">
        <f t="shared" si="4"/>
        <v>6</v>
      </c>
      <c r="F17">
        <f t="shared" si="2"/>
        <v>12</v>
      </c>
    </row>
    <row r="18" spans="1:6" x14ac:dyDescent="0.25">
      <c r="A18" t="s">
        <v>24</v>
      </c>
      <c r="B18" s="10" t="s">
        <v>25</v>
      </c>
      <c r="C18" s="8">
        <f t="shared" si="0"/>
        <v>48</v>
      </c>
      <c r="D18">
        <f>4*$A$24</f>
        <v>0</v>
      </c>
      <c r="E18">
        <f>8*$A$19</f>
        <v>16</v>
      </c>
      <c r="F18">
        <f t="shared" si="2"/>
        <v>32</v>
      </c>
    </row>
    <row r="19" spans="1:6" ht="15.75" x14ac:dyDescent="0.25">
      <c r="A19" s="9">
        <v>2</v>
      </c>
      <c r="B19" s="10" t="s">
        <v>26</v>
      </c>
      <c r="C19" s="8">
        <f t="shared" si="0"/>
        <v>48</v>
      </c>
      <c r="D19">
        <f>4*$A$24</f>
        <v>0</v>
      </c>
      <c r="E19">
        <f t="shared" ref="E19:E22" si="5">8*$A$19</f>
        <v>16</v>
      </c>
      <c r="F19">
        <f t="shared" si="2"/>
        <v>32</v>
      </c>
    </row>
    <row r="20" spans="1:6" x14ac:dyDescent="0.25">
      <c r="B20" s="10" t="s">
        <v>27</v>
      </c>
      <c r="C20" s="8">
        <f t="shared" si="0"/>
        <v>48</v>
      </c>
      <c r="D20">
        <f>4*$A$24</f>
        <v>0</v>
      </c>
      <c r="E20">
        <f t="shared" si="5"/>
        <v>16</v>
      </c>
      <c r="F20">
        <f t="shared" si="2"/>
        <v>32</v>
      </c>
    </row>
    <row r="21" spans="1:6" x14ac:dyDescent="0.25">
      <c r="B21" s="10" t="s">
        <v>28</v>
      </c>
      <c r="C21" s="8">
        <f t="shared" si="0"/>
        <v>48</v>
      </c>
      <c r="D21">
        <f>4*$A$24</f>
        <v>0</v>
      </c>
      <c r="E21">
        <f t="shared" si="5"/>
        <v>16</v>
      </c>
      <c r="F21">
        <f t="shared" si="2"/>
        <v>32</v>
      </c>
    </row>
    <row r="22" spans="1:6" x14ac:dyDescent="0.25">
      <c r="B22" s="10" t="s">
        <v>29</v>
      </c>
      <c r="C22" s="8">
        <f t="shared" si="0"/>
        <v>48</v>
      </c>
      <c r="D22">
        <f>4*$A$24</f>
        <v>0</v>
      </c>
      <c r="E22">
        <f t="shared" si="5"/>
        <v>16</v>
      </c>
      <c r="F22">
        <f t="shared" si="2"/>
        <v>32</v>
      </c>
    </row>
    <row r="23" spans="1:6" x14ac:dyDescent="0.25">
      <c r="A23" t="s">
        <v>30</v>
      </c>
      <c r="B23" s="11" t="s">
        <v>31</v>
      </c>
      <c r="C23" s="8">
        <f t="shared" si="0"/>
        <v>0</v>
      </c>
      <c r="D23">
        <f>5*$A$29</f>
        <v>0</v>
      </c>
      <c r="E23">
        <f>8*$A$24</f>
        <v>0</v>
      </c>
      <c r="F23">
        <f t="shared" si="2"/>
        <v>0</v>
      </c>
    </row>
    <row r="24" spans="1:6" ht="15.75" x14ac:dyDescent="0.25">
      <c r="A24" s="9"/>
      <c r="B24" s="11" t="s">
        <v>32</v>
      </c>
      <c r="C24" s="8">
        <f t="shared" si="0"/>
        <v>0</v>
      </c>
      <c r="D24">
        <f>5*$A$29</f>
        <v>0</v>
      </c>
      <c r="E24">
        <f t="shared" ref="E24:E27" si="6">8*$A$24</f>
        <v>0</v>
      </c>
      <c r="F24">
        <f t="shared" si="2"/>
        <v>0</v>
      </c>
    </row>
    <row r="25" spans="1:6" x14ac:dyDescent="0.25">
      <c r="B25" s="11" t="s">
        <v>33</v>
      </c>
      <c r="C25" s="8">
        <f t="shared" si="0"/>
        <v>0</v>
      </c>
      <c r="D25">
        <f>5*$A$29</f>
        <v>0</v>
      </c>
      <c r="E25">
        <f t="shared" si="6"/>
        <v>0</v>
      </c>
      <c r="F25">
        <f t="shared" si="2"/>
        <v>0</v>
      </c>
    </row>
    <row r="26" spans="1:6" x14ac:dyDescent="0.25">
      <c r="B26" s="11" t="s">
        <v>34</v>
      </c>
      <c r="C26" s="8">
        <f t="shared" si="0"/>
        <v>0</v>
      </c>
      <c r="D26">
        <f>5*$A$29</f>
        <v>0</v>
      </c>
      <c r="E26">
        <f t="shared" si="6"/>
        <v>0</v>
      </c>
      <c r="F26">
        <f t="shared" si="2"/>
        <v>0</v>
      </c>
    </row>
    <row r="27" spans="1:6" x14ac:dyDescent="0.25">
      <c r="B27" s="11" t="s">
        <v>35</v>
      </c>
      <c r="C27" s="8">
        <f t="shared" si="0"/>
        <v>0</v>
      </c>
      <c r="D27">
        <f>5*$A$29</f>
        <v>0</v>
      </c>
      <c r="E27">
        <f t="shared" si="6"/>
        <v>0</v>
      </c>
      <c r="F27">
        <f t="shared" si="2"/>
        <v>0</v>
      </c>
    </row>
    <row r="28" spans="1:6" x14ac:dyDescent="0.25">
      <c r="A28" t="s">
        <v>36</v>
      </c>
      <c r="B28" s="10" t="s">
        <v>37</v>
      </c>
      <c r="C28" s="8">
        <f t="shared" si="0"/>
        <v>15</v>
      </c>
      <c r="D28">
        <f>5*$A$34</f>
        <v>15</v>
      </c>
      <c r="E28">
        <f>10*$A$29</f>
        <v>0</v>
      </c>
      <c r="F28">
        <f t="shared" si="2"/>
        <v>0</v>
      </c>
    </row>
    <row r="29" spans="1:6" ht="15.75" x14ac:dyDescent="0.25">
      <c r="A29" s="9"/>
      <c r="B29" s="10" t="s">
        <v>38</v>
      </c>
      <c r="C29" s="8">
        <f t="shared" si="0"/>
        <v>15</v>
      </c>
      <c r="D29">
        <f>5*$A$34</f>
        <v>15</v>
      </c>
      <c r="E29">
        <f t="shared" ref="E29:E32" si="7">10*$A$29</f>
        <v>0</v>
      </c>
      <c r="F29">
        <f t="shared" si="2"/>
        <v>0</v>
      </c>
    </row>
    <row r="30" spans="1:6" x14ac:dyDescent="0.25">
      <c r="B30" s="10" t="s">
        <v>39</v>
      </c>
      <c r="C30" s="8">
        <f t="shared" si="0"/>
        <v>15</v>
      </c>
      <c r="D30">
        <f>5*$A$34</f>
        <v>15</v>
      </c>
      <c r="E30">
        <f t="shared" si="7"/>
        <v>0</v>
      </c>
      <c r="F30">
        <f t="shared" si="2"/>
        <v>0</v>
      </c>
    </row>
    <row r="31" spans="1:6" x14ac:dyDescent="0.25">
      <c r="B31" s="10" t="s">
        <v>40</v>
      </c>
      <c r="C31" s="8">
        <f t="shared" si="0"/>
        <v>15</v>
      </c>
      <c r="D31">
        <f>5*$A$34</f>
        <v>15</v>
      </c>
      <c r="E31">
        <f t="shared" si="7"/>
        <v>0</v>
      </c>
      <c r="F31">
        <f t="shared" si="2"/>
        <v>0</v>
      </c>
    </row>
    <row r="32" spans="1:6" x14ac:dyDescent="0.25">
      <c r="B32" s="10" t="s">
        <v>41</v>
      </c>
      <c r="C32" s="8">
        <f t="shared" si="0"/>
        <v>15</v>
      </c>
      <c r="D32">
        <f>5*$A$34</f>
        <v>15</v>
      </c>
      <c r="E32">
        <f t="shared" si="7"/>
        <v>0</v>
      </c>
      <c r="F32">
        <f t="shared" si="2"/>
        <v>0</v>
      </c>
    </row>
    <row r="33" spans="1:6" x14ac:dyDescent="0.25">
      <c r="A33" t="s">
        <v>42</v>
      </c>
      <c r="B33" s="7" t="s">
        <v>43</v>
      </c>
      <c r="C33" s="8">
        <f t="shared" si="0"/>
        <v>90</v>
      </c>
      <c r="D33">
        <f>5*$A$39</f>
        <v>0</v>
      </c>
      <c r="E33">
        <f>10*$A$34</f>
        <v>30</v>
      </c>
      <c r="F33">
        <f t="shared" si="2"/>
        <v>60</v>
      </c>
    </row>
    <row r="34" spans="1:6" ht="15.75" x14ac:dyDescent="0.25">
      <c r="A34" s="9">
        <v>3</v>
      </c>
      <c r="B34" s="7" t="s">
        <v>44</v>
      </c>
      <c r="C34" s="8">
        <f t="shared" si="0"/>
        <v>90</v>
      </c>
      <c r="D34">
        <f>5*$A$39</f>
        <v>0</v>
      </c>
      <c r="E34">
        <f t="shared" ref="E34:E37" si="8">10*$A$34</f>
        <v>30</v>
      </c>
      <c r="F34">
        <f t="shared" si="2"/>
        <v>60</v>
      </c>
    </row>
    <row r="35" spans="1:6" x14ac:dyDescent="0.25">
      <c r="B35" s="7" t="s">
        <v>45</v>
      </c>
      <c r="C35" s="8">
        <f t="shared" si="0"/>
        <v>90</v>
      </c>
      <c r="D35">
        <f>5*$A$39</f>
        <v>0</v>
      </c>
      <c r="E35">
        <f t="shared" si="8"/>
        <v>30</v>
      </c>
      <c r="F35">
        <f t="shared" si="2"/>
        <v>60</v>
      </c>
    </row>
    <row r="36" spans="1:6" x14ac:dyDescent="0.25">
      <c r="B36" s="7" t="s">
        <v>46</v>
      </c>
      <c r="C36" s="8">
        <f t="shared" si="0"/>
        <v>90</v>
      </c>
      <c r="D36">
        <f>5*$A$39</f>
        <v>0</v>
      </c>
      <c r="E36">
        <f t="shared" si="8"/>
        <v>30</v>
      </c>
      <c r="F36">
        <f t="shared" si="2"/>
        <v>60</v>
      </c>
    </row>
    <row r="37" spans="1:6" x14ac:dyDescent="0.25">
      <c r="B37" s="7" t="s">
        <v>47</v>
      </c>
      <c r="C37" s="8">
        <f t="shared" si="0"/>
        <v>90</v>
      </c>
      <c r="D37">
        <f>5*$A$39</f>
        <v>0</v>
      </c>
      <c r="E37">
        <f t="shared" si="8"/>
        <v>30</v>
      </c>
      <c r="F37">
        <f t="shared" si="2"/>
        <v>60</v>
      </c>
    </row>
    <row r="38" spans="1:6" x14ac:dyDescent="0.25">
      <c r="A38" t="s">
        <v>48</v>
      </c>
      <c r="B38" s="10" t="s">
        <v>49</v>
      </c>
      <c r="C38" s="8">
        <f t="shared" si="0"/>
        <v>5</v>
      </c>
      <c r="D38">
        <f>5*$A$44</f>
        <v>5</v>
      </c>
      <c r="E38">
        <f>10*$A$39</f>
        <v>0</v>
      </c>
      <c r="F38">
        <f t="shared" si="2"/>
        <v>0</v>
      </c>
    </row>
    <row r="39" spans="1:6" ht="15.75" x14ac:dyDescent="0.25">
      <c r="A39" s="9"/>
      <c r="B39" s="10" t="s">
        <v>50</v>
      </c>
      <c r="C39" s="8">
        <f t="shared" si="0"/>
        <v>5</v>
      </c>
      <c r="D39">
        <f>5*$A$44</f>
        <v>5</v>
      </c>
      <c r="E39">
        <f t="shared" ref="E39:E42" si="9">10*$A$39</f>
        <v>0</v>
      </c>
      <c r="F39">
        <f t="shared" si="2"/>
        <v>0</v>
      </c>
    </row>
    <row r="40" spans="1:6" x14ac:dyDescent="0.25">
      <c r="B40" s="10" t="s">
        <v>51</v>
      </c>
      <c r="C40" s="8">
        <f t="shared" si="0"/>
        <v>5</v>
      </c>
      <c r="D40">
        <f>5*$A$44</f>
        <v>5</v>
      </c>
      <c r="E40">
        <f t="shared" si="9"/>
        <v>0</v>
      </c>
      <c r="F40">
        <f t="shared" si="2"/>
        <v>0</v>
      </c>
    </row>
    <row r="41" spans="1:6" x14ac:dyDescent="0.25">
      <c r="B41" s="10" t="s">
        <v>52</v>
      </c>
      <c r="C41" s="8">
        <f t="shared" si="0"/>
        <v>5</v>
      </c>
      <c r="D41">
        <f>5*$A$44</f>
        <v>5</v>
      </c>
      <c r="E41">
        <f t="shared" si="9"/>
        <v>0</v>
      </c>
      <c r="F41">
        <f t="shared" si="2"/>
        <v>0</v>
      </c>
    </row>
    <row r="42" spans="1:6" x14ac:dyDescent="0.25">
      <c r="B42" s="10" t="s">
        <v>53</v>
      </c>
      <c r="C42" s="8">
        <f t="shared" si="0"/>
        <v>5</v>
      </c>
      <c r="D42">
        <f>5*$A$44</f>
        <v>5</v>
      </c>
      <c r="E42">
        <f t="shared" si="9"/>
        <v>0</v>
      </c>
      <c r="F42">
        <f t="shared" si="2"/>
        <v>0</v>
      </c>
    </row>
    <row r="43" spans="1:6" x14ac:dyDescent="0.25">
      <c r="A43" t="s">
        <v>54</v>
      </c>
      <c r="B43" s="7" t="s">
        <v>55</v>
      </c>
      <c r="C43" s="8">
        <f t="shared" si="0"/>
        <v>45</v>
      </c>
      <c r="D43">
        <f>5*$A$49</f>
        <v>15</v>
      </c>
      <c r="E43">
        <f>10*$A$44</f>
        <v>10</v>
      </c>
      <c r="F43">
        <f t="shared" si="2"/>
        <v>20</v>
      </c>
    </row>
    <row r="44" spans="1:6" ht="15.75" x14ac:dyDescent="0.25">
      <c r="A44" s="9">
        <v>1</v>
      </c>
      <c r="B44" s="7" t="s">
        <v>56</v>
      </c>
      <c r="C44" s="8">
        <f t="shared" si="0"/>
        <v>45</v>
      </c>
      <c r="D44">
        <f>5*$A$49</f>
        <v>15</v>
      </c>
      <c r="E44">
        <f t="shared" ref="E44:E47" si="10">10*$A$44</f>
        <v>10</v>
      </c>
      <c r="F44">
        <f t="shared" si="2"/>
        <v>20</v>
      </c>
    </row>
    <row r="45" spans="1:6" x14ac:dyDescent="0.25">
      <c r="B45" s="7" t="s">
        <v>57</v>
      </c>
      <c r="C45" s="8">
        <f t="shared" si="0"/>
        <v>45</v>
      </c>
      <c r="D45">
        <f>5*$A$49</f>
        <v>15</v>
      </c>
      <c r="E45">
        <f t="shared" si="10"/>
        <v>10</v>
      </c>
      <c r="F45">
        <f t="shared" si="2"/>
        <v>20</v>
      </c>
    </row>
    <row r="46" spans="1:6" x14ac:dyDescent="0.25">
      <c r="B46" s="7" t="s">
        <v>58</v>
      </c>
      <c r="C46" s="8">
        <f t="shared" si="0"/>
        <v>45</v>
      </c>
      <c r="D46">
        <f>5*$A$49</f>
        <v>15</v>
      </c>
      <c r="E46">
        <f t="shared" si="10"/>
        <v>10</v>
      </c>
      <c r="F46">
        <f t="shared" si="2"/>
        <v>20</v>
      </c>
    </row>
    <row r="47" spans="1:6" x14ac:dyDescent="0.25">
      <c r="B47" s="7" t="s">
        <v>59</v>
      </c>
      <c r="C47" s="8">
        <f t="shared" si="0"/>
        <v>45</v>
      </c>
      <c r="D47">
        <f>5*$A$49</f>
        <v>15</v>
      </c>
      <c r="E47">
        <f t="shared" si="10"/>
        <v>10</v>
      </c>
      <c r="F47">
        <f t="shared" si="2"/>
        <v>20</v>
      </c>
    </row>
    <row r="48" spans="1:6" x14ac:dyDescent="0.25">
      <c r="A48" t="s">
        <v>60</v>
      </c>
      <c r="B48" s="10" t="s">
        <v>61</v>
      </c>
      <c r="C48" s="8">
        <f t="shared" si="0"/>
        <v>90</v>
      </c>
      <c r="D48">
        <f>5*$A$54</f>
        <v>0</v>
      </c>
      <c r="E48">
        <f>10*$A$49</f>
        <v>30</v>
      </c>
      <c r="F48">
        <f t="shared" si="2"/>
        <v>60</v>
      </c>
    </row>
    <row r="49" spans="1:6" ht="15.75" x14ac:dyDescent="0.25">
      <c r="A49" s="9">
        <v>3</v>
      </c>
      <c r="B49" s="10" t="s">
        <v>62</v>
      </c>
      <c r="C49" s="8">
        <f t="shared" si="0"/>
        <v>90</v>
      </c>
      <c r="D49">
        <f>5*$A$54</f>
        <v>0</v>
      </c>
      <c r="E49">
        <f t="shared" ref="E49:E52" si="11">10*$A$49</f>
        <v>30</v>
      </c>
      <c r="F49">
        <f t="shared" si="2"/>
        <v>60</v>
      </c>
    </row>
    <row r="50" spans="1:6" x14ac:dyDescent="0.25">
      <c r="B50" s="10" t="s">
        <v>63</v>
      </c>
      <c r="C50" s="8">
        <f t="shared" si="0"/>
        <v>90</v>
      </c>
      <c r="D50">
        <f>5*$A$54</f>
        <v>0</v>
      </c>
      <c r="E50">
        <f t="shared" si="11"/>
        <v>30</v>
      </c>
      <c r="F50">
        <f t="shared" si="2"/>
        <v>60</v>
      </c>
    </row>
    <row r="51" spans="1:6" x14ac:dyDescent="0.25">
      <c r="B51" s="10" t="s">
        <v>64</v>
      </c>
      <c r="C51" s="8">
        <f t="shared" si="0"/>
        <v>90</v>
      </c>
      <c r="D51">
        <f>5*$A$54</f>
        <v>0</v>
      </c>
      <c r="E51">
        <f t="shared" si="11"/>
        <v>30</v>
      </c>
      <c r="F51">
        <f t="shared" si="2"/>
        <v>60</v>
      </c>
    </row>
    <row r="52" spans="1:6" x14ac:dyDescent="0.25">
      <c r="B52" s="10" t="s">
        <v>65</v>
      </c>
      <c r="C52" s="8">
        <f t="shared" si="0"/>
        <v>90</v>
      </c>
      <c r="D52">
        <f>5*$A$54</f>
        <v>0</v>
      </c>
      <c r="E52">
        <f t="shared" si="11"/>
        <v>30</v>
      </c>
      <c r="F52">
        <f t="shared" si="2"/>
        <v>60</v>
      </c>
    </row>
    <row r="53" spans="1:6" x14ac:dyDescent="0.25">
      <c r="A53" t="s">
        <v>66</v>
      </c>
      <c r="B53" s="7" t="s">
        <v>67</v>
      </c>
      <c r="C53" s="8">
        <f t="shared" si="0"/>
        <v>0</v>
      </c>
      <c r="D53">
        <f t="shared" ref="D53:D62" si="12">6*$A$59</f>
        <v>0</v>
      </c>
      <c r="E53">
        <f>12*$A$54</f>
        <v>0</v>
      </c>
      <c r="F53">
        <f t="shared" si="2"/>
        <v>0</v>
      </c>
    </row>
    <row r="54" spans="1:6" ht="15.75" x14ac:dyDescent="0.25">
      <c r="A54" s="9"/>
      <c r="B54" s="7" t="s">
        <v>68</v>
      </c>
      <c r="C54" s="8">
        <f t="shared" si="0"/>
        <v>0</v>
      </c>
      <c r="D54">
        <f t="shared" si="12"/>
        <v>0</v>
      </c>
      <c r="E54">
        <f t="shared" ref="E54:E57" si="13">12*$A$54</f>
        <v>0</v>
      </c>
      <c r="F54">
        <f t="shared" si="2"/>
        <v>0</v>
      </c>
    </row>
    <row r="55" spans="1:6" x14ac:dyDescent="0.25">
      <c r="B55" s="7" t="s">
        <v>69</v>
      </c>
      <c r="C55" s="8">
        <f t="shared" si="0"/>
        <v>0</v>
      </c>
      <c r="D55">
        <f t="shared" si="12"/>
        <v>0</v>
      </c>
      <c r="E55">
        <f t="shared" si="13"/>
        <v>0</v>
      </c>
      <c r="F55">
        <f t="shared" si="2"/>
        <v>0</v>
      </c>
    </row>
    <row r="56" spans="1:6" x14ac:dyDescent="0.25">
      <c r="B56" s="7" t="s">
        <v>70</v>
      </c>
      <c r="C56" s="8">
        <f t="shared" si="0"/>
        <v>0</v>
      </c>
      <c r="D56">
        <f t="shared" si="12"/>
        <v>0</v>
      </c>
      <c r="E56">
        <f t="shared" si="13"/>
        <v>0</v>
      </c>
      <c r="F56">
        <f t="shared" si="2"/>
        <v>0</v>
      </c>
    </row>
    <row r="57" spans="1:6" x14ac:dyDescent="0.25">
      <c r="B57" s="7" t="s">
        <v>71</v>
      </c>
      <c r="C57" s="8">
        <f t="shared" si="0"/>
        <v>0</v>
      </c>
      <c r="D57">
        <f t="shared" si="12"/>
        <v>0</v>
      </c>
      <c r="E57">
        <f t="shared" si="13"/>
        <v>0</v>
      </c>
      <c r="F57">
        <f t="shared" si="2"/>
        <v>0</v>
      </c>
    </row>
    <row r="58" spans="1:6" x14ac:dyDescent="0.25">
      <c r="A58" t="s">
        <v>72</v>
      </c>
      <c r="B58" s="10" t="s">
        <v>73</v>
      </c>
      <c r="C58" s="8">
        <f t="shared" si="0"/>
        <v>0</v>
      </c>
      <c r="D58">
        <f t="shared" si="12"/>
        <v>0</v>
      </c>
      <c r="E58">
        <f>12*$A$59</f>
        <v>0</v>
      </c>
      <c r="F58">
        <f t="shared" si="2"/>
        <v>0</v>
      </c>
    </row>
    <row r="59" spans="1:6" ht="15.75" x14ac:dyDescent="0.25">
      <c r="A59" s="9"/>
      <c r="B59" s="12" t="s">
        <v>74</v>
      </c>
      <c r="C59" s="8">
        <f t="shared" si="0"/>
        <v>0</v>
      </c>
      <c r="D59">
        <f t="shared" si="12"/>
        <v>0</v>
      </c>
      <c r="E59">
        <f t="shared" ref="E59:E62" si="14">12*$A$59</f>
        <v>0</v>
      </c>
      <c r="F59">
        <f t="shared" si="2"/>
        <v>0</v>
      </c>
    </row>
    <row r="60" spans="1:6" x14ac:dyDescent="0.25">
      <c r="B60" s="12" t="s">
        <v>75</v>
      </c>
      <c r="C60" s="8">
        <f t="shared" si="0"/>
        <v>0</v>
      </c>
      <c r="D60">
        <f t="shared" si="12"/>
        <v>0</v>
      </c>
      <c r="E60">
        <f t="shared" si="14"/>
        <v>0</v>
      </c>
      <c r="F60">
        <f t="shared" si="2"/>
        <v>0</v>
      </c>
    </row>
    <row r="61" spans="1:6" x14ac:dyDescent="0.25">
      <c r="B61" s="10" t="s">
        <v>76</v>
      </c>
      <c r="C61" s="8">
        <f t="shared" si="0"/>
        <v>0</v>
      </c>
      <c r="D61">
        <f t="shared" si="12"/>
        <v>0</v>
      </c>
      <c r="E61">
        <f t="shared" si="14"/>
        <v>0</v>
      </c>
      <c r="F61">
        <f t="shared" si="2"/>
        <v>0</v>
      </c>
    </row>
    <row r="62" spans="1:6" x14ac:dyDescent="0.25">
      <c r="B62" s="10" t="s">
        <v>77</v>
      </c>
      <c r="C62" s="8">
        <f t="shared" si="0"/>
        <v>0</v>
      </c>
      <c r="D62">
        <f t="shared" si="12"/>
        <v>0</v>
      </c>
      <c r="E62">
        <f t="shared" si="14"/>
        <v>0</v>
      </c>
      <c r="F62">
        <f t="shared" si="2"/>
        <v>0</v>
      </c>
    </row>
    <row r="63" spans="1:6" x14ac:dyDescent="0.25">
      <c r="A63" t="s">
        <v>78</v>
      </c>
      <c r="B63" s="13" t="s">
        <v>79</v>
      </c>
      <c r="C63" s="8">
        <f t="shared" si="0"/>
        <v>0</v>
      </c>
      <c r="D63">
        <f>6*$A$64</f>
        <v>0</v>
      </c>
      <c r="E63">
        <f>12*$A$59</f>
        <v>0</v>
      </c>
      <c r="F63">
        <f t="shared" si="2"/>
        <v>0</v>
      </c>
    </row>
    <row r="64" spans="1:6" ht="15.75" x14ac:dyDescent="0.25">
      <c r="A64" s="9"/>
      <c r="B64" s="13" t="s">
        <v>80</v>
      </c>
      <c r="C64" s="8">
        <f t="shared" si="0"/>
        <v>0</v>
      </c>
      <c r="D64">
        <f>6*$A$64</f>
        <v>0</v>
      </c>
      <c r="E64">
        <f t="shared" ref="E64:E67" si="15">12*$A$59</f>
        <v>0</v>
      </c>
      <c r="F64">
        <f t="shared" si="2"/>
        <v>0</v>
      </c>
    </row>
    <row r="65" spans="1:6" x14ac:dyDescent="0.25">
      <c r="B65" s="13" t="s">
        <v>81</v>
      </c>
      <c r="C65" s="8">
        <f t="shared" si="0"/>
        <v>0</v>
      </c>
      <c r="D65">
        <f>6*$A$64</f>
        <v>0</v>
      </c>
      <c r="E65">
        <f t="shared" si="15"/>
        <v>0</v>
      </c>
      <c r="F65">
        <f t="shared" si="2"/>
        <v>0</v>
      </c>
    </row>
    <row r="66" spans="1:6" x14ac:dyDescent="0.25">
      <c r="B66" s="13" t="s">
        <v>82</v>
      </c>
      <c r="C66" s="8">
        <f t="shared" si="0"/>
        <v>0</v>
      </c>
      <c r="D66">
        <f>6*$A$64</f>
        <v>0</v>
      </c>
      <c r="E66">
        <f t="shared" si="15"/>
        <v>0</v>
      </c>
      <c r="F66">
        <f t="shared" si="2"/>
        <v>0</v>
      </c>
    </row>
    <row r="67" spans="1:6" x14ac:dyDescent="0.25">
      <c r="B67" s="13" t="s">
        <v>83</v>
      </c>
      <c r="C67" s="8">
        <f t="shared" si="0"/>
        <v>0</v>
      </c>
      <c r="D67">
        <f>6*$A$64</f>
        <v>0</v>
      </c>
      <c r="E67">
        <f t="shared" si="15"/>
        <v>0</v>
      </c>
      <c r="F67">
        <f t="shared" si="2"/>
        <v>0</v>
      </c>
    </row>
    <row r="68" spans="1:6" x14ac:dyDescent="0.25">
      <c r="A68" t="s">
        <v>84</v>
      </c>
      <c r="B68" s="10" t="s">
        <v>85</v>
      </c>
      <c r="C68" s="8">
        <f t="shared" ref="C68:C77" si="16">SUM(D68:F68)</f>
        <v>0</v>
      </c>
      <c r="D68">
        <f>6*$A$74</f>
        <v>0</v>
      </c>
      <c r="E68">
        <f>12*$A$64</f>
        <v>0</v>
      </c>
      <c r="F68">
        <f t="shared" ref="F68:F72" si="17">E68*2</f>
        <v>0</v>
      </c>
    </row>
    <row r="69" spans="1:6" ht="15.75" x14ac:dyDescent="0.25">
      <c r="A69" s="9"/>
      <c r="B69" s="10" t="s">
        <v>86</v>
      </c>
      <c r="C69" s="8">
        <f t="shared" si="16"/>
        <v>0</v>
      </c>
      <c r="D69">
        <f>6*$A$74</f>
        <v>0</v>
      </c>
      <c r="E69">
        <f t="shared" ref="E69:E72" si="18">12*$A$64</f>
        <v>0</v>
      </c>
      <c r="F69">
        <f t="shared" si="17"/>
        <v>0</v>
      </c>
    </row>
    <row r="70" spans="1:6" x14ac:dyDescent="0.25">
      <c r="B70" s="10" t="s">
        <v>87</v>
      </c>
      <c r="C70" s="8">
        <f t="shared" si="16"/>
        <v>0</v>
      </c>
      <c r="D70">
        <f>6*$A$74</f>
        <v>0</v>
      </c>
      <c r="E70">
        <f t="shared" si="18"/>
        <v>0</v>
      </c>
      <c r="F70">
        <f t="shared" si="17"/>
        <v>0</v>
      </c>
    </row>
    <row r="71" spans="1:6" x14ac:dyDescent="0.25">
      <c r="B71" s="10" t="s">
        <v>88</v>
      </c>
      <c r="C71" s="8">
        <f t="shared" si="16"/>
        <v>0</v>
      </c>
      <c r="D71">
        <f>6*$A$74</f>
        <v>0</v>
      </c>
      <c r="E71">
        <f t="shared" si="18"/>
        <v>0</v>
      </c>
      <c r="F71">
        <f t="shared" si="17"/>
        <v>0</v>
      </c>
    </row>
    <row r="72" spans="1:6" x14ac:dyDescent="0.25">
      <c r="B72" s="10" t="s">
        <v>89</v>
      </c>
      <c r="C72" s="8">
        <f t="shared" si="16"/>
        <v>0</v>
      </c>
      <c r="D72">
        <f>6*$A$74</f>
        <v>0</v>
      </c>
      <c r="E72">
        <f t="shared" si="18"/>
        <v>0</v>
      </c>
      <c r="F72">
        <f t="shared" si="17"/>
        <v>0</v>
      </c>
    </row>
    <row r="73" spans="1:6" x14ac:dyDescent="0.25">
      <c r="A73" t="s">
        <v>90</v>
      </c>
      <c r="B73" s="13" t="s">
        <v>91</v>
      </c>
      <c r="C73" s="8">
        <f t="shared" si="16"/>
        <v>0</v>
      </c>
      <c r="E73">
        <f>12*$A$74</f>
        <v>0</v>
      </c>
      <c r="F73">
        <f>28*$A$74</f>
        <v>0</v>
      </c>
    </row>
    <row r="74" spans="1:6" ht="15.75" x14ac:dyDescent="0.25">
      <c r="A74" s="9"/>
      <c r="B74" s="14" t="s">
        <v>92</v>
      </c>
      <c r="C74" s="8">
        <f t="shared" si="16"/>
        <v>0</v>
      </c>
      <c r="E74">
        <f>12*$A$74</f>
        <v>0</v>
      </c>
      <c r="F74">
        <f t="shared" ref="F74:F77" si="19">28*$A$74</f>
        <v>0</v>
      </c>
    </row>
    <row r="75" spans="1:6" x14ac:dyDescent="0.25">
      <c r="B75" s="14" t="s">
        <v>93</v>
      </c>
      <c r="C75" s="8">
        <f t="shared" si="16"/>
        <v>0</v>
      </c>
      <c r="E75">
        <f>12*$A$74</f>
        <v>0</v>
      </c>
      <c r="F75">
        <f t="shared" si="19"/>
        <v>0</v>
      </c>
    </row>
    <row r="76" spans="1:6" x14ac:dyDescent="0.25">
      <c r="B76" s="13" t="s">
        <v>94</v>
      </c>
      <c r="C76" s="8">
        <f t="shared" si="16"/>
        <v>0</v>
      </c>
      <c r="E76">
        <f>12*$A$74</f>
        <v>0</v>
      </c>
      <c r="F76">
        <f t="shared" si="19"/>
        <v>0</v>
      </c>
    </row>
    <row r="77" spans="1:6" x14ac:dyDescent="0.25">
      <c r="B77" s="13" t="s">
        <v>95</v>
      </c>
      <c r="C77" s="8">
        <f t="shared" si="16"/>
        <v>0</v>
      </c>
      <c r="E77">
        <f>12*$A$74</f>
        <v>0</v>
      </c>
      <c r="F77">
        <f t="shared" si="19"/>
        <v>0</v>
      </c>
    </row>
  </sheetData>
  <pageMargins left="0.7" right="0.7" top="0.78740157499999996" bottom="0.78740157499999996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Gildenexpedition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R. Schultze</dc:creator>
  <cp:lastModifiedBy>Michael R. Schultze</cp:lastModifiedBy>
  <dcterms:created xsi:type="dcterms:W3CDTF">2018-10-16T09:17:42Z</dcterms:created>
  <dcterms:modified xsi:type="dcterms:W3CDTF">2018-10-16T09:21:12Z</dcterms:modified>
</cp:coreProperties>
</file>